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Markets" sheetId="2" r:id="rId2"/>
    <sheet name="Weights" sheetId="3" r:id="rId3"/>
    <sheet name="Method" sheetId="4" r:id="rId4"/>
  </sheets>
</workbook>
</file>

<file path=xl/styles.xml><?xml version="1.0" encoding="utf-8"?>
<styleSheet xmlns="http://schemas.openxmlformats.org/spreadsheetml/2006/main">
  <fonts count="4">
    <font>
      <sz val="11"/>
      <color rgb="FF1B2437"/>
      <name val="Calibri"/>
    </font>
    <font>
      <b/>
      <sz val="11"/>
      <color rgb="FFFFFFFF"/>
      <name val="Calibri"/>
    </font>
    <font>
      <b/>
      <sz val="11"/>
      <color rgb="FF091325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91325"/>
        <bgColor indexed="64"/>
      </patternFill>
    </fill>
    <fill>
      <patternFill patternType="solid">
        <fgColor rgb="FFEFF4F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EE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90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20" customWidth="1"/>
    <col min="3" max="3" width="86" customWidth="1"/>
  </cols>
  <sheetData>
    <row r="1">
      <c r="A1" s="1" t="inlineStr">
        <is>
          <t xml:space="preserve">International Expansion Template</t>
        </is>
      </c>
      <c r="B1" s="1"/>
      <c r="C1" s="1"/>
    </row>
    <row r="2">
      <c r="A2" t="inlineStr">
        <is>
          <t xml:space="preserve">Dazzle Commerce. Free to use, edit and share. No attribution required.</t>
        </is>
      </c>
    </row>
    <row r="3"/>
    <row r="4">
      <c r="A4" s="2" t="inlineStr">
        <is>
          <t xml:space="preserve">What this is</t>
        </is>
      </c>
    </row>
    <row r="5">
      <c r="A5" t="inlineStr">
        <is>
          <t xml:space="preserve">A market selection scorecard. It ends with a ranked shortlist rather than a launch plan, because choosing the wrong market carefully is the expensive mistake and it is made before any of the launch work begins.</t>
        </is>
      </c>
    </row>
    <row r="6">
      <c r="A6" t="inlineStr">
        <is>
          <t xml:space="preserve">Two halves. Six weighted criteria produce a score out of five; eleven cost inputs produce contribution per order and the break-even ROAS the market can support. A market can pass one half and fail the other, and the verdict column says so.</t>
        </is>
      </c>
    </row>
    <row r="7"/>
    <row r="8">
      <c r="A8" s="2" t="inlineStr">
        <is>
          <t xml:space="preserve">How to use it</t>
        </is>
      </c>
    </row>
    <row r="9">
      <c r="A9" t="inlineStr">
        <is>
          <t xml:space="preserve">1. Set the weights first, on the Weights tab, before you look at any market. Setting them afterwards is how a favourite market gets justified.</t>
        </is>
      </c>
    </row>
    <row r="10">
      <c r="A10" t="inlineStr">
        <is>
          <t xml:space="preserve">2. List four to eight candidate markets. More than that and you are researching rather than deciding.</t>
        </is>
      </c>
    </row>
    <row r="11">
      <c r="A11" t="inlineStr">
        <is>
          <t xml:space="preserve">3. Score the six criteria one to five. The Method tab says where each number comes from and what the trap is.</t>
        </is>
      </c>
    </row>
    <row r="12">
      <c r="A12" t="inlineStr">
        <is>
          <t xml:space="preserve">4. Fill the eleven cost inputs. Get a real delivery quote for a real parcel rather than using a rate card average.</t>
        </is>
      </c>
    </row>
    <row r="13">
      <c r="A13" t="inlineStr">
        <is>
          <t xml:space="preserve">5. Read the verdict column, then sort by weighted score and look at the contribution margin beside it.</t>
        </is>
      </c>
    </row>
    <row r="14">
      <c r="A14" t="inlineStr">
        <is>
          <t xml:space="preserve">6. Open one market. Not three.</t>
        </is>
      </c>
    </row>
    <row r="15"/>
    <row r="16">
      <c r="A16" s="2" t="inlineStr">
        <is>
          <t xml:space="preserve">Shortlist</t>
        </is>
      </c>
      <c r="B16" s="2" t="inlineStr">
        <is>
          <t xml:space="preserve">Value</t>
        </is>
      </c>
      <c r="C16" s="2" t="inlineStr">
        <is>
          <t xml:space="preserve">What it means</t>
        </is>
      </c>
    </row>
    <row r="17">
      <c r="A17" t="inlineStr">
        <is>
          <t xml:space="preserve">Markets assessed</t>
        </is>
      </c>
      <c r="B17">
        <f>COUNTA(Markets!A2:A13)</f>
      </c>
      <c r="C17" t="inlineStr">
        <is>
          <t xml:space="preserve">Rows with a market name.</t>
        </is>
      </c>
    </row>
    <row r="18">
      <c r="A18" t="inlineStr">
        <is>
          <t xml:space="preserve">Fully scored</t>
        </is>
      </c>
      <c r="B18">
        <f>COUNT(Markets!I2:I13)</f>
      </c>
      <c r="C18" t="inlineStr">
        <is>
          <t xml:space="preserve">All six criteria filled. Partly scored markets deliberately show nothing.</t>
        </is>
      </c>
    </row>
    <row r="19">
      <c r="A19" t="inlineStr">
        <is>
          <t xml:space="preserve">Shortlist</t>
        </is>
      </c>
      <c r="B19">
        <f>COUNTIF(Markets!S2:S13,"Shortlist")</f>
      </c>
      <c r="C19" t="inlineStr">
        <is>
          <t xml:space="preserve">Score 3.5 or better and contribution margin 20 per cent or better.</t>
        </is>
      </c>
    </row>
    <row r="20">
      <c r="A20" t="inlineStr">
        <is>
          <t xml:space="preserve">Investigate</t>
        </is>
      </c>
      <c r="B20">
        <f>COUNTIF(Markets!S2:S13,"Investigate")</f>
      </c>
      <c r="C20" t="inlineStr">
        <is>
          <t xml:space="preserve">The honest answer for most markets most of the time.</t>
        </is>
      </c>
    </row>
    <row r="21">
      <c r="A21" t="inlineStr">
        <is>
          <t xml:space="preserve">Park</t>
        </is>
      </c>
      <c r="B21">
        <f>COUNTIF(Markets!S2:S13,"Park")</f>
      </c>
      <c r="C21" t="inlineStr">
        <is>
          <t xml:space="preserve">Weak on the criteria or thin on margin. Revisit in a year.</t>
        </is>
      </c>
    </row>
    <row r="22">
      <c r="A22" t="inlineStr">
        <is>
          <t xml:space="preserve">Not viable</t>
        </is>
      </c>
      <c r="B22">
        <f>COUNTIF(Markets!S2:S13,"Not viable")</f>
      </c>
      <c r="C22" t="inlineStr">
        <is>
          <t xml:space="preserve">Negative contribution per order. The unit economics say no before marketing spends anything.</t>
        </is>
      </c>
    </row>
    <row r="23">
      <c r="A23" t="inlineStr">
        <is>
          <t xml:space="preserve">Best weighted score</t>
        </is>
      </c>
      <c r="B23">
        <f>IF(COUNT(Markets!I2:I13)=0,"",MAX(Markets!I2:I13))</f>
      </c>
      <c r="C23" t="inlineStr">
        <is>
          <t xml:space="preserve">Out of five.</t>
        </is>
      </c>
    </row>
    <row r="24">
      <c r="A24" t="inlineStr">
        <is>
          <t xml:space="preserve">Best contribution margin</t>
        </is>
      </c>
      <c r="B24">
        <f>IF(COUNT(Markets!Q2:Q13)=0,"",MAX(Markets!Q2:Q13))</f>
      </c>
      <c r="C24" t="inlineStr">
        <is>
          <t xml:space="preserve">Often a different market from the one with the best score. That tension is the decision.</t>
        </is>
      </c>
    </row>
    <row r="25"/>
    <row r="26">
      <c r="A26" s="2" t="inlineStr">
        <is>
          <t xml:space="preserve">The rule this sheet exists to enforce</t>
        </is>
      </c>
    </row>
    <row r="27">
      <c r="A27" t="inlineStr">
        <is>
          <t xml:space="preserve">Work out the landed margin before the marketing plan. A market with an eight per cent contribution margin needs a 12.5x ROAS to break even, which no acquisition channel will deliver, and no amount of enthusiasm about demand changes that arithmetic.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0" customWidth="1"/>
    <col min="3" max="3" width="10" customWidth="1"/>
    <col min="4" max="4" width="18" customWidth="1"/>
    <col min="5" max="5" width="18" customWidth="1"/>
    <col min="6" max="6" width="17" customWidth="1"/>
    <col min="7" max="7" width="13" customWidth="1"/>
    <col min="8" max="8" width="18" customWidth="1"/>
    <col min="9" max="9" width="16" customWidth="1"/>
    <col min="10" max="10" width="14" customWidth="1"/>
    <col min="11" max="11" width="15" customWidth="1"/>
    <col min="12" max="12" width="17" customWidth="1"/>
    <col min="13" max="13" width="20" customWidth="1"/>
    <col min="14" max="14" width="12" customWidth="1"/>
    <col min="15" max="15" width="14" customWidth="1"/>
    <col min="16" max="16" width="20" customWidth="1"/>
    <col min="17" max="17" width="18" customWidth="1"/>
    <col min="18" max="18" width="16" customWidth="1"/>
    <col min="19" max="19" width="13" customWidth="1"/>
    <col min="20" max="20" width="66" customWidth="1"/>
  </cols>
  <sheetData>
    <row r="1">
      <c r="A1" s="1" t="inlineStr">
        <is>
          <t xml:space="preserve">Market</t>
        </is>
      </c>
      <c r="B1" s="1" t="inlineStr">
        <is>
          <t xml:space="preserve">Currency</t>
        </is>
      </c>
      <c r="C1" s="1" t="inlineStr">
        <is>
          <t xml:space="preserve">Demand</t>
        </is>
      </c>
      <c r="D1" s="1" t="inlineStr">
        <is>
          <t xml:space="preserve">Weak competition</t>
        </is>
      </c>
      <c r="E1" s="1" t="inlineStr">
        <is>
          <t xml:space="preserve">Ease of operating</t>
        </is>
      </c>
      <c r="F1" s="1" t="inlineStr">
        <is>
          <t xml:space="preserve">Light compliance</t>
        </is>
      </c>
      <c r="G1" s="1" t="inlineStr">
        <is>
          <t xml:space="preserve">Payment fit</t>
        </is>
      </c>
      <c r="H1" s="1" t="inlineStr">
        <is>
          <t xml:space="preserve">Light localisation</t>
        </is>
      </c>
      <c r="I1" s="1" t="inlineStr">
        <is>
          <t xml:space="preserve">Weighted score</t>
        </is>
      </c>
      <c r="J1" s="1" t="inlineStr">
        <is>
          <t xml:space="preserve">AOV in market</t>
        </is>
      </c>
      <c r="K1" s="1" t="inlineStr">
        <is>
          <t xml:space="preserve">COGS per order</t>
        </is>
      </c>
      <c r="L1" s="1" t="inlineStr">
        <is>
          <t xml:space="preserve">Delivery per order</t>
        </is>
      </c>
      <c r="M1" s="1" t="inlineStr">
        <is>
          <t xml:space="preserve">Duty and tax per order</t>
        </is>
      </c>
      <c r="N1" s="1" t="inlineStr">
        <is>
          <t xml:space="preserve">Return rate</t>
        </is>
      </c>
      <c r="O1" s="1" t="inlineStr">
        <is>
          <t xml:space="preserve">Payment fees</t>
        </is>
      </c>
      <c r="P1" s="1" t="inlineStr">
        <is>
          <t xml:space="preserve">Contribution per order</t>
        </is>
      </c>
      <c r="Q1" s="1" t="inlineStr">
        <is>
          <t xml:space="preserve">Contribution margin</t>
        </is>
      </c>
      <c r="R1" s="1" t="inlineStr">
        <is>
          <t xml:space="preserve">Break-even ROAS</t>
        </is>
      </c>
      <c r="S1" s="1" t="inlineStr">
        <is>
          <t xml:space="preserve">Verdict</t>
        </is>
      </c>
      <c r="T1" s="1" t="inlineStr">
        <is>
          <t xml:space="preserve">Notes</t>
        </is>
      </c>
    </row>
    <row r="2">
      <c r="A2" t="inlineStr">
        <is>
          <t xml:space="preserve">Ireland</t>
        </is>
      </c>
      <c r="B2" t="inlineStr">
        <is>
          <t xml:space="preserve">EUR</t>
        </is>
      </c>
      <c r="C2">
        <v>4</v>
      </c>
      <c r="D2">
        <v>3</v>
      </c>
      <c r="E2">
        <v>5</v>
      </c>
      <c r="F2">
        <v>5</v>
      </c>
      <c r="G2">
        <v>4</v>
      </c>
      <c r="H2">
        <v>5</v>
      </c>
      <c r="I2">
        <f>IF(COUNT($C2:$H2)&lt;6,"",($C2*Weights!$B$2+$D2*Weights!$B$3+$E2*Weights!$B$4+$F2*Weights!$B$5+$G2*Weights!$B$6+$H2*Weights!$B$7)/SUM(Weights!$B$2:$B$7))</f>
      </c>
      <c r="J2">
        <v>62</v>
      </c>
      <c r="K2">
        <v>24</v>
      </c>
      <c r="L2">
        <v>9</v>
      </c>
      <c r="M2">
        <v>0</v>
      </c>
      <c r="N2">
        <v>0.09</v>
      </c>
      <c r="O2">
        <v>0.019</v>
      </c>
      <c r="P2">
        <f>IF(COUNT($J2:$O2)&lt;6,"",(1-$N2)*($J2-$K2-$L2-$M2-$J2*$O2)-$N2*$L2)</f>
      </c>
      <c r="Q2">
        <f>IF(OR($P2="",$J2="",$J2=0),"",$P2/$J2)</f>
      </c>
      <c r="R2">
        <f>IF(OR($Q2="",$Q2&lt;=0),"",1/$Q2)</f>
      </c>
      <c r="S2">
        <f>IF(OR($I2="",$Q2=""),"",IF($Q2&lt;=0,"Not viable",IF(AND($I2&gt;=3.5,$Q2&gt;=0.2),"Shortlist",IF(OR($I2&lt;2.5,$Q2&lt;0.1),"Park","Investigate"))))</f>
      </c>
      <c r="T2" t="inlineStr">
        <is>
          <t xml:space="preserve">EXAMPLE ROW. Same language, no duty, and delivery is nearly domestic. Small market, but the cheapest first step you will find.</t>
        </is>
      </c>
    </row>
    <row r="3">
      <c r="A3" t="inlineStr">
        <is>
          <t xml:space="preserve">Germany</t>
        </is>
      </c>
      <c r="B3" t="inlineStr">
        <is>
          <t xml:space="preserve">EUR</t>
        </is>
      </c>
      <c r="C3">
        <v>5</v>
      </c>
      <c r="D3">
        <v>2</v>
      </c>
      <c r="E3">
        <v>3</v>
      </c>
      <c r="F3">
        <v>3</v>
      </c>
      <c r="G3">
        <v>3</v>
      </c>
      <c r="H3">
        <v>2</v>
      </c>
      <c r="I3">
        <f>IF(COUNT($C3:$H3)&lt;6,"",($C3*Weights!$B$2+$D3*Weights!$B$3+$E3*Weights!$B$4+$F3*Weights!$B$5+$G3*Weights!$B$6+$H3*Weights!$B$7)/SUM(Weights!$B$2:$B$7))</f>
      </c>
      <c r="J3">
        <v>71</v>
      </c>
      <c r="K3">
        <v>27</v>
      </c>
      <c r="L3">
        <v>12</v>
      </c>
      <c r="M3">
        <v>0</v>
      </c>
      <c r="N3">
        <v>0.32</v>
      </c>
      <c r="O3">
        <v>0.021</v>
      </c>
      <c r="P3">
        <f>IF(COUNT($J3:$O3)&lt;6,"",(1-$N3)*($J3-$K3-$L3-$M3-$J3*$O3)-$N3*$L3)</f>
      </c>
      <c r="Q3">
        <f>IF(OR($P3="",$J3="",$J3=0),"",$P3/$J3)</f>
      </c>
      <c r="R3">
        <f>IF(OR($Q3="",$Q3&lt;=0),"",1/$Q3)</f>
      </c>
      <c r="S3">
        <f>IF(OR($I3="",$Q3=""),"",IF($Q3&lt;=0,"Not viable",IF(AND($I3&gt;=3.5,$Q3&gt;=0.2),"Shortlist",IF(OR($I3&lt;2.5,$Q3&lt;0.1),"Park","Investigate"))))</f>
      </c>
      <c r="T3" t="inlineStr">
        <is>
          <t xml:space="preserve">EXAMPLE ROW. The largest prize and the hardest. Note the return rate: German apparel returns are the number that decides this market.</t>
        </is>
      </c>
    </row>
    <row r="4">
      <c r="A4" t="inlineStr">
        <is>
          <t xml:space="preserve">United States</t>
        </is>
      </c>
      <c r="B4" t="inlineStr">
        <is>
          <t xml:space="preserve">USD</t>
        </is>
      </c>
      <c r="C4">
        <v>5</v>
      </c>
      <c r="D4">
        <v>1</v>
      </c>
      <c r="E4">
        <v>2</v>
      </c>
      <c r="F4">
        <v>3</v>
      </c>
      <c r="G4">
        <v>4</v>
      </c>
      <c r="H4">
        <v>5</v>
      </c>
      <c r="I4">
        <f>IF(COUNT($C4:$H4)&lt;6,"",($C4*Weights!$B$2+$D4*Weights!$B$3+$E4*Weights!$B$4+$F4*Weights!$B$5+$G4*Weights!$B$6+$H4*Weights!$B$7)/SUM(Weights!$B$2:$B$7))</f>
      </c>
      <c r="J4">
        <v>88</v>
      </c>
      <c r="K4">
        <v>31</v>
      </c>
      <c r="L4">
        <v>19</v>
      </c>
      <c r="M4">
        <v>4</v>
      </c>
      <c r="N4">
        <v>0.14</v>
      </c>
      <c r="O4">
        <v>0.029</v>
      </c>
      <c r="P4">
        <f>IF(COUNT($J4:$O4)&lt;6,"",(1-$N4)*($J4-$K4-$L4-$M4-$J4*$O4)-$N4*$L4)</f>
      </c>
      <c r="Q4">
        <f>IF(OR($P4="",$J4="",$J4=0),"",$P4/$J4)</f>
      </c>
      <c r="R4">
        <f>IF(OR($Q4="",$Q4&lt;=0),"",1/$Q4)</f>
      </c>
      <c r="S4">
        <f>IF(OR($I4="",$Q4=""),"",IF($Q4&lt;=0,"Not viable",IF(AND($I4&gt;=3.5,$Q4&gt;=0.2),"Shortlist",IF(OR($I4&lt;2.5,$Q4&lt;0.1),"Park","Investigate"))))</f>
      </c>
      <c r="T4" t="inlineStr">
        <is>
          <t xml:space="preserve">EXAMPLE ROW. Huge demand, brutal competition, and state tax registration is the cost nobody budgets for.</t>
        </is>
      </c>
    </row>
    <row r="5">
      <c r="I5">
        <f>IF(COUNT($C5:$H5)&lt;6,"",($C5*Weights!$B$2+$D5*Weights!$B$3+$E5*Weights!$B$4+$F5*Weights!$B$5+$G5*Weights!$B$6+$H5*Weights!$B$7)/SUM(Weights!$B$2:$B$7))</f>
      </c>
      <c r="P5">
        <f>IF(COUNT($J5:$O5)&lt;6,"",(1-$N5)*($J5-$K5-$L5-$M5-$J5*$O5)-$N5*$L5)</f>
      </c>
      <c r="Q5">
        <f>IF(OR($P5="",$J5="",$J5=0),"",$P5/$J5)</f>
      </c>
      <c r="R5">
        <f>IF(OR($Q5="",$Q5&lt;=0),"",1/$Q5)</f>
      </c>
      <c r="S5">
        <f>IF(OR($I5="",$Q5=""),"",IF($Q5&lt;=0,"Not viable",IF(AND($I5&gt;=3.5,$Q5&gt;=0.2),"Shortlist",IF(OR($I5&lt;2.5,$Q5&lt;0.1),"Park","Investigate"))))</f>
      </c>
    </row>
    <row r="6">
      <c r="I6">
        <f>IF(COUNT($C6:$H6)&lt;6,"",($C6*Weights!$B$2+$D6*Weights!$B$3+$E6*Weights!$B$4+$F6*Weights!$B$5+$G6*Weights!$B$6+$H6*Weights!$B$7)/SUM(Weights!$B$2:$B$7))</f>
      </c>
      <c r="P6">
        <f>IF(COUNT($J6:$O6)&lt;6,"",(1-$N6)*($J6-$K6-$L6-$M6-$J6*$O6)-$N6*$L6)</f>
      </c>
      <c r="Q6">
        <f>IF(OR($P6="",$J6="",$J6=0),"",$P6/$J6)</f>
      </c>
      <c r="R6">
        <f>IF(OR($Q6="",$Q6&lt;=0),"",1/$Q6)</f>
      </c>
      <c r="S6">
        <f>IF(OR($I6="",$Q6=""),"",IF($Q6&lt;=0,"Not viable",IF(AND($I6&gt;=3.5,$Q6&gt;=0.2),"Shortlist",IF(OR($I6&lt;2.5,$Q6&lt;0.1),"Park","Investigate"))))</f>
      </c>
    </row>
    <row r="7">
      <c r="I7">
        <f>IF(COUNT($C7:$H7)&lt;6,"",($C7*Weights!$B$2+$D7*Weights!$B$3+$E7*Weights!$B$4+$F7*Weights!$B$5+$G7*Weights!$B$6+$H7*Weights!$B$7)/SUM(Weights!$B$2:$B$7))</f>
      </c>
      <c r="P7">
        <f>IF(COUNT($J7:$O7)&lt;6,"",(1-$N7)*($J7-$K7-$L7-$M7-$J7*$O7)-$N7*$L7)</f>
      </c>
      <c r="Q7">
        <f>IF(OR($P7="",$J7="",$J7=0),"",$P7/$J7)</f>
      </c>
      <c r="R7">
        <f>IF(OR($Q7="",$Q7&lt;=0),"",1/$Q7)</f>
      </c>
      <c r="S7">
        <f>IF(OR($I7="",$Q7=""),"",IF($Q7&lt;=0,"Not viable",IF(AND($I7&gt;=3.5,$Q7&gt;=0.2),"Shortlist",IF(OR($I7&lt;2.5,$Q7&lt;0.1),"Park","Investigate"))))</f>
      </c>
    </row>
    <row r="8">
      <c r="I8">
        <f>IF(COUNT($C8:$H8)&lt;6,"",($C8*Weights!$B$2+$D8*Weights!$B$3+$E8*Weights!$B$4+$F8*Weights!$B$5+$G8*Weights!$B$6+$H8*Weights!$B$7)/SUM(Weights!$B$2:$B$7))</f>
      </c>
      <c r="P8">
        <f>IF(COUNT($J8:$O8)&lt;6,"",(1-$N8)*($J8-$K8-$L8-$M8-$J8*$O8)-$N8*$L8)</f>
      </c>
      <c r="Q8">
        <f>IF(OR($P8="",$J8="",$J8=0),"",$P8/$J8)</f>
      </c>
      <c r="R8">
        <f>IF(OR($Q8="",$Q8&lt;=0),"",1/$Q8)</f>
      </c>
      <c r="S8">
        <f>IF(OR($I8="",$Q8=""),"",IF($Q8&lt;=0,"Not viable",IF(AND($I8&gt;=3.5,$Q8&gt;=0.2),"Shortlist",IF(OR($I8&lt;2.5,$Q8&lt;0.1),"Park","Investigate"))))</f>
      </c>
    </row>
    <row r="9">
      <c r="I9">
        <f>IF(COUNT($C9:$H9)&lt;6,"",($C9*Weights!$B$2+$D9*Weights!$B$3+$E9*Weights!$B$4+$F9*Weights!$B$5+$G9*Weights!$B$6+$H9*Weights!$B$7)/SUM(Weights!$B$2:$B$7))</f>
      </c>
      <c r="P9">
        <f>IF(COUNT($J9:$O9)&lt;6,"",(1-$N9)*($J9-$K9-$L9-$M9-$J9*$O9)-$N9*$L9)</f>
      </c>
      <c r="Q9">
        <f>IF(OR($P9="",$J9="",$J9=0),"",$P9/$J9)</f>
      </c>
      <c r="R9">
        <f>IF(OR($Q9="",$Q9&lt;=0),"",1/$Q9)</f>
      </c>
      <c r="S9">
        <f>IF(OR($I9="",$Q9=""),"",IF($Q9&lt;=0,"Not viable",IF(AND($I9&gt;=3.5,$Q9&gt;=0.2),"Shortlist",IF(OR($I9&lt;2.5,$Q9&lt;0.1),"Park","Investigate"))))</f>
      </c>
    </row>
    <row r="10">
      <c r="I10">
        <f>IF(COUNT($C10:$H10)&lt;6,"",($C10*Weights!$B$2+$D10*Weights!$B$3+$E10*Weights!$B$4+$F10*Weights!$B$5+$G10*Weights!$B$6+$H10*Weights!$B$7)/SUM(Weights!$B$2:$B$7))</f>
      </c>
      <c r="P10">
        <f>IF(COUNT($J10:$O10)&lt;6,"",(1-$N10)*($J10-$K10-$L10-$M10-$J10*$O10)-$N10*$L10)</f>
      </c>
      <c r="Q10">
        <f>IF(OR($P10="",$J10="",$J10=0),"",$P10/$J10)</f>
      </c>
      <c r="R10">
        <f>IF(OR($Q10="",$Q10&lt;=0),"",1/$Q10)</f>
      </c>
      <c r="S10">
        <f>IF(OR($I10="",$Q10=""),"",IF($Q10&lt;=0,"Not viable",IF(AND($I10&gt;=3.5,$Q10&gt;=0.2),"Shortlist",IF(OR($I10&lt;2.5,$Q10&lt;0.1),"Park","Investigate"))))</f>
      </c>
    </row>
    <row r="11">
      <c r="I11">
        <f>IF(COUNT($C11:$H11)&lt;6,"",($C11*Weights!$B$2+$D11*Weights!$B$3+$E11*Weights!$B$4+$F11*Weights!$B$5+$G11*Weights!$B$6+$H11*Weights!$B$7)/SUM(Weights!$B$2:$B$7))</f>
      </c>
      <c r="P11">
        <f>IF(COUNT($J11:$O11)&lt;6,"",(1-$N11)*($J11-$K11-$L11-$M11-$J11*$O11)-$N11*$L11)</f>
      </c>
      <c r="Q11">
        <f>IF(OR($P11="",$J11="",$J11=0),"",$P11/$J11)</f>
      </c>
      <c r="R11">
        <f>IF(OR($Q11="",$Q11&lt;=0),"",1/$Q11)</f>
      </c>
      <c r="S11">
        <f>IF(OR($I11="",$Q11=""),"",IF($Q11&lt;=0,"Not viable",IF(AND($I11&gt;=3.5,$Q11&gt;=0.2),"Shortlist",IF(OR($I11&lt;2.5,$Q11&lt;0.1),"Park","Investigate"))))</f>
      </c>
    </row>
    <row r="12">
      <c r="I12">
        <f>IF(COUNT($C12:$H12)&lt;6,"",($C12*Weights!$B$2+$D12*Weights!$B$3+$E12*Weights!$B$4+$F12*Weights!$B$5+$G12*Weights!$B$6+$H12*Weights!$B$7)/SUM(Weights!$B$2:$B$7))</f>
      </c>
      <c r="P12">
        <f>IF(COUNT($J12:$O12)&lt;6,"",(1-$N12)*($J12-$K12-$L12-$M12-$J12*$O12)-$N12*$L12)</f>
      </c>
      <c r="Q12">
        <f>IF(OR($P12="",$J12="",$J12=0),"",$P12/$J12)</f>
      </c>
      <c r="R12">
        <f>IF(OR($Q12="",$Q12&lt;=0),"",1/$Q12)</f>
      </c>
      <c r="S12">
        <f>IF(OR($I12="",$Q12=""),"",IF($Q12&lt;=0,"Not viable",IF(AND($I12&gt;=3.5,$Q12&gt;=0.2),"Shortlist",IF(OR($I12&lt;2.5,$Q12&lt;0.1),"Park","Investigate"))))</f>
      </c>
    </row>
    <row r="13">
      <c r="I13">
        <f>IF(COUNT($C13:$H13)&lt;6,"",($C13*Weights!$B$2+$D13*Weights!$B$3+$E13*Weights!$B$4+$F13*Weights!$B$5+$G13*Weights!$B$6+$H13*Weights!$B$7)/SUM(Weights!$B$2:$B$7))</f>
      </c>
      <c r="P13">
        <f>IF(COUNT($J13:$O13)&lt;6,"",(1-$N13)*($J13-$K13-$L13-$M13-$J13*$O13)-$N13*$L13)</f>
      </c>
      <c r="Q13">
        <f>IF(OR($P13="",$J13="",$J13=0),"",$P13/$J13)</f>
      </c>
      <c r="R13">
        <f>IF(OR($Q13="",$Q13&lt;=0),"",1/$Q13)</f>
      </c>
      <c r="S13">
        <f>IF(OR($I13="",$Q13=""),"",IF($Q13&lt;=0,"Not viable",IF(AND($I13&gt;=3.5,$Q13&gt;=0.2),"Shortlist",IF(OR($I13&lt;2.5,$Q13&lt;0.1),"Park","Investigate"))))</f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74" customWidth="1"/>
    <col min="4" max="4" width="74" customWidth="1"/>
  </cols>
  <sheetData>
    <row r="1">
      <c r="A1" s="1" t="inlineStr">
        <is>
          <t xml:space="preserve">Criterion</t>
        </is>
      </c>
      <c r="B1" s="1" t="inlineStr">
        <is>
          <t xml:space="preserve">Weight</t>
        </is>
      </c>
      <c r="C1" s="1" t="inlineStr">
        <is>
          <t xml:space="preserve">What a 5 looks like</t>
        </is>
      </c>
      <c r="D1" s="1" t="inlineStr">
        <is>
          <t xml:space="preserve">What a 1 looks like</t>
        </is>
      </c>
    </row>
    <row r="2">
      <c r="A2" t="inlineStr">
        <is>
          <t xml:space="preserve">Demand</t>
        </is>
      </c>
      <c r="B2">
        <v>25</v>
      </c>
      <c r="C2" t="inlineStr">
        <is>
          <t xml:space="preserve">Search volume, marketplace sales and existing unsolicited orders from this market</t>
        </is>
      </c>
      <c r="D2" t="inlineStr">
        <is>
          <t xml:space="preserve">You are guessing, or the guess is based on one enquiry</t>
        </is>
      </c>
    </row>
    <row r="3">
      <c r="A3" t="inlineStr">
        <is>
          <t xml:space="preserve">Weak competition</t>
        </is>
      </c>
      <c r="B3">
        <v>15</v>
      </c>
      <c r="C3" t="inlineStr">
        <is>
          <t xml:space="preserve">Few established sellers of your category, and none with a strong local brand</t>
        </is>
      </c>
      <c r="D3" t="inlineStr">
        <is>
          <t xml:space="preserve">Amazon, a dominant local retailer and three funded challengers</t>
        </is>
      </c>
    </row>
    <row r="4">
      <c r="A4" t="inlineStr">
        <is>
          <t xml:space="preserve">Ease of operating</t>
        </is>
      </c>
      <c r="B4">
        <v>20</v>
      </c>
      <c r="C4" t="inlineStr">
        <is>
          <t xml:space="preserve">Existing carrier reach, predictable transit, no customs paperwork</t>
        </is>
      </c>
      <c r="D4" t="inlineStr">
        <is>
          <t xml:space="preserve">New freight lanes, unpredictable clearance and a returns address you do not have</t>
        </is>
      </c>
    </row>
    <row r="5">
      <c r="A5" t="inlineStr">
        <is>
          <t xml:space="preserve">Light compliance</t>
        </is>
      </c>
      <c r="B5">
        <v>15</v>
      </c>
      <c r="C5" t="inlineStr">
        <is>
          <t xml:space="preserve">No registration needed at your volume, product rules identical to home</t>
        </is>
      </c>
      <c r="D5" t="inlineStr">
        <is>
          <t xml:space="preserve">Tax registration, local entity, product labelling changes and a compliance calendar</t>
        </is>
      </c>
    </row>
    <row r="6">
      <c r="A6" t="inlineStr">
        <is>
          <t xml:space="preserve">Payment fit</t>
        </is>
      </c>
      <c r="B6">
        <v>15</v>
      </c>
      <c r="C6" t="inlineStr">
        <is>
          <t xml:space="preserve">The methods people expect are ones you already accept</t>
        </is>
      </c>
      <c r="D6" t="inlineStr">
        <is>
          <t xml:space="preserve">Local wallets, instalments or cash on delivery you cannot support yet</t>
        </is>
      </c>
    </row>
    <row r="7">
      <c r="A7" t="inlineStr">
        <is>
          <t xml:space="preserve">Light localisation</t>
        </is>
      </c>
      <c r="B7">
        <v>10</v>
      </c>
      <c r="C7" t="inlineStr">
        <is>
          <t xml:space="preserve">Same language, same conventions, no translation</t>
        </is>
      </c>
      <c r="D7" t="inlineStr">
        <is>
          <t xml:space="preserve">Full translation, right-to-left layout, local support hours and rewritten product data</t>
        </is>
      </c>
    </row>
    <row r="8">
      <c r="A8" s="4" t="inlineStr">
        <is>
          <t xml:space="preserve">Total</t>
        </is>
      </c>
      <c r="B8" s="4">
        <f>SUM(B2:B7)</f>
      </c>
      <c r="C8" s="4">
        <f>IF(SUM(B2:B7)=100,"Weights are set","Adjust to total 100")</f>
      </c>
      <c r="D8" s="4"/>
    </row>
    <row r="9"/>
    <row r="10">
      <c r="A10" s="2" t="inlineStr">
        <is>
          <t xml:space="preserve">These weights are a starting point and you should argue with them</t>
        </is>
      </c>
    </row>
    <row r="11">
      <c r="A11" t="inlineStr">
        <is>
          <t xml:space="preserve">A fashion brand should weight returns and localisation far higher than a spare-parts business. A heavy, low-value product should weight ease of operating above everything, because delivery cost will decide the answer before demand gets a vote.</t>
        </is>
      </c>
    </row>
    <row r="12">
      <c r="A12" t="inlineStr">
        <is>
          <t xml:space="preserve">The score does not have to total 100, because the sheet divides by the sum. Keeping it at 100 just makes the weights easier to discuss in a room.</t>
        </is>
      </c>
    </row>
    <row r="13"/>
    <row r="14">
      <c r="A14" s="2" t="inlineStr">
        <is>
          <t xml:space="preserve">A note on the verdict column</t>
        </is>
      </c>
    </row>
    <row r="15">
      <c r="A15" t="inlineStr">
        <is>
          <t xml:space="preserve">Shortlist means a weighted score of 3.5 or better and a contribution margin of 20 per cent or better. Park means a score under 2.5 or a margin under 10 per cent. Everything else is Investigate, which is the honest answer for most markets most of the time.</t>
        </is>
      </c>
    </row>
    <row r="16">
      <c r="A16" t="inlineStr">
        <is>
          <t xml:space="preserve">Not viable appears when contribution per order is negative. That is not a market to try harder in; it is a market where the unit economics say no before marketing has spent anything.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76" customWidth="1"/>
    <col min="3" max="3" width="84" customWidth="1"/>
  </cols>
  <sheetData>
    <row r="1">
      <c r="A1" s="1" t="inlineStr">
        <is>
          <t xml:space="preserve">Column</t>
        </is>
      </c>
      <c r="B1" s="1" t="inlineStr">
        <is>
          <t xml:space="preserve">Where to get it</t>
        </is>
      </c>
      <c r="C1" s="1" t="inlineStr">
        <is>
          <t xml:space="preserve">The trap</t>
        </is>
      </c>
    </row>
    <row r="2">
      <c r="A2" t="inlineStr">
        <is>
          <t xml:space="preserve">Demand</t>
        </is>
      </c>
      <c r="B2" t="inlineStr">
        <is>
          <t xml:space="preserve">Search volume for your category in-market, marketplace sales data, and orders you already receive from there unsolicited</t>
        </is>
      </c>
      <c r="C2" t="inlineStr">
        <is>
          <t xml:space="preserve">Population size. A large country with no demand for your category is a small market.</t>
        </is>
      </c>
    </row>
    <row r="3">
      <c r="A3" t="inlineStr">
        <is>
          <t xml:space="preserve">Weak competition</t>
        </is>
      </c>
      <c r="B3" t="inlineStr">
        <is>
          <t xml:space="preserve">Search your commercial terms with a local IP or a search console filter for that country</t>
        </is>
      </c>
      <c r="C3" t="inlineStr">
        <is>
          <t xml:space="preserve">Judging from your home market results. The competitive set is completely different.</t>
        </is>
      </c>
    </row>
    <row r="4">
      <c r="A4" t="inlineStr">
        <is>
          <t xml:space="preserve">Ease of operating</t>
        </is>
      </c>
      <c r="B4" t="inlineStr">
        <is>
          <t xml:space="preserve">Your carrier account manager, and a test shipment</t>
        </is>
      </c>
      <c r="C4" t="inlineStr">
        <is>
          <t xml:space="preserve">Quoted transit times. Send three parcels and time them yourself before scoring this.</t>
        </is>
      </c>
    </row>
    <row r="5">
      <c r="A5" t="inlineStr">
        <is>
          <t xml:space="preserve">Light compliance</t>
        </is>
      </c>
      <c r="B5" t="inlineStr">
        <is>
          <t xml:space="preserve">Your accountant, plus the product rules for your category in that market</t>
        </is>
      </c>
      <c r="C5" t="inlineStr">
        <is>
          <t xml:space="preserve">Assuming distance-selling thresholds are the whole story. Labelling and product standards catch more people.</t>
        </is>
      </c>
    </row>
    <row r="6">
      <c r="A6" t="inlineStr">
        <is>
          <t xml:space="preserve">Payment fit</t>
        </is>
      </c>
      <c r="B6" t="inlineStr">
        <is>
          <t xml:space="preserve">What your platform and PSP already support against what the market expects</t>
        </is>
      </c>
      <c r="C6" t="inlineStr">
        <is>
          <t xml:space="preserve">Assuming cards are enough. In several large markets they are a minority method.</t>
        </is>
      </c>
    </row>
    <row r="7">
      <c r="A7" t="inlineStr">
        <is>
          <t xml:space="preserve">Light localisation</t>
        </is>
      </c>
      <c r="B7" t="inlineStr">
        <is>
          <t xml:space="preserve">An honest look at your catalogue size times the cost per product to translate</t>
        </is>
      </c>
      <c r="C7" t="inlineStr">
        <is>
          <t xml:space="preserve">Translating the site and leaving product data in English. The product page is where the sale happens.</t>
        </is>
      </c>
    </row>
    <row r="8">
      <c r="A8" t="inlineStr">
        <is>
          <t xml:space="preserve">AOV in market</t>
        </is>
      </c>
      <c r="B8" t="inlineStr">
        <is>
          <t xml:space="preserve">Your own unsolicited orders from there, or your home AOV adjusted for local price positioning</t>
        </is>
      </c>
      <c r="C8" t="inlineStr">
        <is>
          <t xml:space="preserve">Copying your home AOV. Shipping costs usually push baskets higher, and pricing may have to be lower.</t>
        </is>
      </c>
    </row>
    <row r="9">
      <c r="A9" t="inlineStr">
        <is>
          <t xml:space="preserve">Delivery per order</t>
        </is>
      </c>
      <c r="B9" t="inlineStr">
        <is>
          <t xml:space="preserve">A real quote for a real parcel to a real address, not a rate card average</t>
        </is>
      </c>
      <c r="C9" t="inlineStr">
        <is>
          <t xml:space="preserve">Rate card averages. They exclude fuel, remote-area and customs handling surcharges.</t>
        </is>
      </c>
    </row>
    <row r="10">
      <c r="A10" t="inlineStr">
        <is>
          <t xml:space="preserve">Duty and tax per order</t>
        </is>
      </c>
      <c r="B10" t="inlineStr">
        <is>
          <t xml:space="preserve">Your customs broker, based on commodity code and declared value</t>
        </is>
      </c>
      <c r="C10" t="inlineStr">
        <is>
          <t xml:space="preserve">Ignoring it because the customer pays. Delivered-duty-unpaid parcels get refused, and the refusal costs you both legs.</t>
        </is>
      </c>
    </row>
    <row r="11">
      <c r="A11" t="inlineStr">
        <is>
          <t xml:space="preserve">Return rate</t>
        </is>
      </c>
      <c r="B11" t="inlineStr">
        <is>
          <t xml:space="preserve">Your own category benchmark, adjusted up for a market you do not know yet</t>
        </is>
      </c>
      <c r="C11" t="inlineStr">
        <is>
          <t xml:space="preserve">Using your domestic rate. Cross-border returns run higher and cost more per unit.</t>
        </is>
      </c>
    </row>
    <row r="12">
      <c r="A12" t="inlineStr">
        <is>
          <t xml:space="preserve">Payment fees</t>
        </is>
      </c>
      <c r="B12" t="inlineStr">
        <is>
          <t xml:space="preserve">Your PSP pricing for that market and currency</t>
        </is>
      </c>
      <c r="C12" t="inlineStr">
        <is>
          <t xml:space="preserve">Domestic card rates. Cross-border and currency conversion add meaningfully.</t>
        </is>
      </c>
    </row>
    <row r="13"/>
    <row r="14">
      <c r="A14" s="2" t="inlineStr">
        <is>
          <t xml:space="preserve">How contribution per order is calculated</t>
        </is>
      </c>
    </row>
    <row r="15">
      <c r="A15" t="inlineStr">
        <is>
          <t xml:space="preserve">Kept orders earn AOV minus cost of goods, delivery, duty and payment fees. Returned orders earn nothing and still cost the outbound delivery. In formula terms: (1 minus return rate) times the per-order margin, minus return rate times delivery cost.</t>
        </is>
      </c>
    </row>
    <row r="16">
      <c r="A16" t="inlineStr">
        <is>
          <t xml:space="preserve">It deliberately excludes return shipping and restocking, because those vary enormously by policy and category. If you cover return postage, add it to the delivery figure and the model holds.</t>
        </is>
      </c>
    </row>
    <row r="17">
      <c r="A17" t="inlineStr">
        <is>
          <t xml:space="preserve">It also excludes marketing. That is the point of break-even ROAS in the next column: it tells you what the market can afford to pay for a customer before you have spent anything.</t>
        </is>
      </c>
    </row>
    <row r="18"/>
    <row r="19">
      <c r="A19" s="2" t="inlineStr">
        <is>
          <t xml:space="preserve">Three cautions</t>
        </is>
      </c>
    </row>
    <row r="20">
      <c r="A20" t="inlineStr">
        <is>
          <t xml:space="preserve">Score no market you have not looked at properly. A blank row is more useful than an optimistic one, and the sheet leaves the score empty until all six criteria are filled.</t>
        </is>
      </c>
    </row>
    <row r="21">
      <c r="A21" t="inlineStr">
        <is>
          <t xml:space="preserve">Do not open three markets at once. The operational load is not additive, it compounds, and the second market is what makes the first one fail.</t>
        </is>
      </c>
    </row>
    <row r="22">
      <c r="A22" t="inlineStr">
        <is>
          <t xml:space="preserve">Re-run it after six months in your first market. The numbers you guessed will have been replaced by numbers you know, and the ranking usually changes.</t>
        </is>
      </c>
    </row>
  </sheetData>
</worksheet>
</file>